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J18" i="1" l="1"/>
  <c r="I18" i="1"/>
  <c r="H18" i="1"/>
  <c r="G18" i="1"/>
  <c r="F18" i="1" l="1"/>
  <c r="F10" i="1"/>
  <c r="J16" i="1"/>
  <c r="I16" i="1"/>
  <c r="H16" i="1"/>
  <c r="G16" i="1"/>
  <c r="E16" i="1"/>
  <c r="D15" i="1"/>
  <c r="E14" i="1"/>
  <c r="E12" i="1"/>
  <c r="I11" i="1"/>
  <c r="E11" i="1"/>
  <c r="J7" i="1"/>
  <c r="I7" i="1"/>
  <c r="H7" i="1"/>
  <c r="G7" i="1"/>
  <c r="E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<sst xmlns="http://schemas.openxmlformats.org/spreadsheetml/2006/main" count="51" uniqueCount="46">
  <si>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</si>
  <si>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</si>
  <si>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</si>
  <si>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</si>
  <si>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</si>
  <si>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</si>
  <si>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</si>
  <si>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</si>
  <si>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</si>
  <si>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</si>
  <si>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</si>
  <si>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</si>
  <si>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</si>
  <si>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</si>
  <si>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</si>
  <si>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</si>
  <si>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</si>
  <si>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</si>
  <si>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</si>
  <si>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</si>
  <si>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</si>
  <si>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</si>
  <si>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</si>
  <si>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</si>
  <si>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</si>
  <si>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</si>
  <si>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</si>
  <si>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</si>
  <si>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</si>
  <si>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</si>
  <si>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</si>
  <si>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</si>
  <si>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</si>
  <si>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</si>
  <si>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</si>
  <si>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</si>
  <si>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</si>
  <si>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</si>
  <si>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1.3-110</t>
  </si>
  <si>
    <t>Мандарин</t>
  </si>
  <si>
    <t>2.2-60</t>
  </si>
  <si>
    <t>Овощи натуральные соленые (помидоры)</t>
  </si>
  <si>
    <t>Хлеб ржаной</t>
  </si>
  <si>
    <t>День 10</t>
  </si>
  <si>
    <t>Запеканка из творога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</si>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</sst>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45</v>
      </c>
      <c r="C1" s="29"/>
      <c r="D1" s="30"/>
      <c r="E1" t="s">
        <v>15</v>
      </c>
      <c r="F1" s="11"/>
      <c r="G1" s="31" t="s">
        <v>43</v>
      </c>
      <c r="H1" s="31"/>
      <c r="I1" s="31"/>
      <c r="J1" s="10">
        <v>45309</v>
      </c>
    </row>
    <row r="2" spans="1:10" ht="7.5" customHeight="1" thickBot="1" x14ac:dyDescent="0.35">
      <c r="G2" s="32"/>
      <c r="H2" s="32"/>
      <c r="I2" s="3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13</v>
      </c>
      <c r="C4" s="23" t="s">
        <v>24</v>
      </c>
      <c r="D4" s="16" t="s">
        <v>44</v>
      </c>
      <c r="E4" s="24">
        <v>180</v>
      </c>
      <c r="F4" s="24">
        <v>68.930000000000007</v>
      </c>
      <c r="G4" s="25">
        <v>458.2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21</v>
      </c>
      <c r="C5" s="23" t="s">
        <v>25</v>
      </c>
      <c r="D5" s="16" t="s">
        <v>26</v>
      </c>
      <c r="E5" s="24">
        <v>180</v>
      </c>
      <c r="F5" s="24">
        <v>25.83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16</v>
      </c>
      <c r="C6" s="23" t="s">
        <v>27</v>
      </c>
      <c r="D6" s="16" t="str">
        <f>'[1]ГАСТРОНОМИЯ, ВЫПЕЧКА'!$E$52</f>
        <v>Хлеб пшеничный</v>
      </c>
      <c r="E6" s="24">
        <v>30</v>
      </c>
      <c r="F6" s="24">
        <v>2.0099999999999998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14</v>
      </c>
      <c r="C7" s="23" t="s">
        <v>19</v>
      </c>
      <c r="D7" s="16" t="s">
        <v>42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28</v>
      </c>
      <c r="C8" s="23" t="s">
        <v>38</v>
      </c>
      <c r="D8" s="16" t="s">
        <v>39</v>
      </c>
      <c r="E8" s="24">
        <v>110</v>
      </c>
      <c r="F8" s="24">
        <v>16.5</v>
      </c>
      <c r="G8" s="25">
        <v>38.1</v>
      </c>
      <c r="H8" s="25">
        <v>0.8</v>
      </c>
      <c r="I8" s="25">
        <v>0.2</v>
      </c>
      <c r="J8" s="25">
        <v>7.5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22</v>
      </c>
      <c r="E10" s="17">
        <f t="shared" ref="E10:J10" si="0">SUM(E4:E9)</f>
        <v>520</v>
      </c>
      <c r="F10" s="17">
        <f t="shared" si="0"/>
        <v>115.04</v>
      </c>
      <c r="G10" s="17">
        <f t="shared" si="0"/>
        <v>735.3</v>
      </c>
      <c r="H10" s="17">
        <f t="shared" si="0"/>
        <v>37.5</v>
      </c>
      <c r="I10" s="17">
        <f t="shared" si="0"/>
        <v>26.299999999999997</v>
      </c>
      <c r="J10" s="17">
        <f t="shared" si="0"/>
        <v>88.600000000000009</v>
      </c>
    </row>
    <row r="11" spans="1:10" x14ac:dyDescent="0.3">
      <c r="A11" s="3" t="s">
        <v>10</v>
      </c>
      <c r="B11" s="6" t="s">
        <v>11</v>
      </c>
      <c r="C11" s="23" t="s">
        <v>40</v>
      </c>
      <c r="D11" s="16" t="s">
        <v>41</v>
      </c>
      <c r="E11" s="24">
        <f>'[1]ФРУКТЫ, ОВОЩИ'!$E$96</f>
        <v>60</v>
      </c>
      <c r="F11" s="24">
        <v>5.28</v>
      </c>
      <c r="G11" s="25">
        <v>12</v>
      </c>
      <c r="H11" s="25">
        <v>0.7</v>
      </c>
      <c r="I11" s="25">
        <f>'[1]ФРУКТЫ, ОВОЩИ'!$C$114</f>
        <v>0.1</v>
      </c>
      <c r="J11" s="25">
        <v>2.1</v>
      </c>
    </row>
    <row r="12" spans="1:10" ht="26.4" x14ac:dyDescent="0.3">
      <c r="A12" s="3"/>
      <c r="B12" s="1" t="s">
        <v>12</v>
      </c>
      <c r="C12" s="23" t="s">
        <v>29</v>
      </c>
      <c r="D12" s="22" t="s">
        <v>30</v>
      </c>
      <c r="E12" s="24">
        <f>[1]СУПЫ!$E$265</f>
        <v>200</v>
      </c>
      <c r="F12" s="24">
        <v>5.12</v>
      </c>
      <c r="G12" s="26">
        <v>67.2</v>
      </c>
      <c r="H12" s="26">
        <v>1.4</v>
      </c>
      <c r="I12" s="26">
        <v>2.2000000000000002</v>
      </c>
      <c r="J12" s="26">
        <v>8.6999999999999993</v>
      </c>
    </row>
    <row r="13" spans="1:10" ht="26.4" x14ac:dyDescent="0.3">
      <c r="A13" s="3"/>
      <c r="B13" s="1" t="s">
        <v>13</v>
      </c>
      <c r="C13" s="23" t="s">
        <v>31</v>
      </c>
      <c r="D13" s="16" t="s">
        <v>32</v>
      </c>
      <c r="E13" s="24">
        <v>245</v>
      </c>
      <c r="F13" s="24">
        <v>46.9</v>
      </c>
      <c r="G13" s="27">
        <v>291.2</v>
      </c>
      <c r="H13" s="27">
        <v>17.899999999999999</v>
      </c>
      <c r="I13" s="27">
        <v>14.9</v>
      </c>
      <c r="J13" s="27">
        <v>21.3</v>
      </c>
    </row>
    <row r="14" spans="1:10" x14ac:dyDescent="0.3">
      <c r="A14" s="3"/>
      <c r="B14" s="1" t="s">
        <v>21</v>
      </c>
      <c r="C14" s="23" t="s">
        <v>23</v>
      </c>
      <c r="D14" s="16" t="s">
        <v>33</v>
      </c>
      <c r="E14" s="24">
        <f>[1]НАПИТКИ!$P$266</f>
        <v>200</v>
      </c>
      <c r="F14" s="24">
        <v>19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16</v>
      </c>
      <c r="C15" s="23" t="s">
        <v>34</v>
      </c>
      <c r="D15" s="16" t="str">
        <f>'[1]ГАСТРОНОМИЯ, ВЫПЕЧКА'!$AA$52</f>
        <v>Хлеб пшеничный</v>
      </c>
      <c r="E15" s="24">
        <v>40</v>
      </c>
      <c r="F15" s="24">
        <v>2.68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14</v>
      </c>
      <c r="C16" s="23" t="s">
        <v>20</v>
      </c>
      <c r="D16" s="16" t="str">
        <f>D7</f>
        <v>Хлеб ржаной</v>
      </c>
      <c r="E16" s="24">
        <f>'[1]ГАСТРОНОМИЯ, ВЫПЕЧКА'!$AA$13</f>
        <v>30</v>
      </c>
      <c r="F16" s="24">
        <v>2.66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35</v>
      </c>
      <c r="C17" s="15" t="s">
        <v>36</v>
      </c>
      <c r="D17" s="22" t="s">
        <v>37</v>
      </c>
      <c r="E17" s="18">
        <v>30</v>
      </c>
      <c r="F17" s="24">
        <v>3.6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22</v>
      </c>
      <c r="E18" s="17">
        <f t="shared" ref="E18:J18" si="1">SUM(E11:E17)</f>
        <v>805</v>
      </c>
      <c r="F18" s="17">
        <f t="shared" si="1"/>
        <v>85.24</v>
      </c>
      <c r="G18" s="17">
        <f t="shared" si="1"/>
        <v>735</v>
      </c>
      <c r="H18" s="17">
        <f t="shared" si="1"/>
        <v>26.799999999999997</v>
      </c>
      <c r="I18" s="17">
        <f t="shared" si="1"/>
        <v>21.7</v>
      </c>
      <c r="J18" s="17">
        <f t="shared" si="1"/>
        <v>104.4</v>
      </c>
    </row>
    <row r="19" spans="1:10" x14ac:dyDescent="0.3">
      <c r="E19" s="21">
        <f>E18+E10</f>
        <v>1325</v>
      </c>
      <c r="F19" s="21"/>
      <c r="G19" s="21">
        <f>G18+G10</f>
        <v>1470.3</v>
      </c>
      <c r="H19" s="21">
        <f>H18+H10</f>
        <v>64.3</v>
      </c>
      <c r="I19" s="21">
        <v>0</v>
      </c>
      <c r="J19" s="21">
        <f>J18+J10</f>
        <v>193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2024-01-07T20:56:37Z</dcterms:modified>
</cp:coreProperties>
</file>